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dez\Desktop\"/>
    </mc:Choice>
  </mc:AlternateContent>
  <bookViews>
    <workbookView xWindow="0" yWindow="0" windowWidth="28770" windowHeight="11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1" i="1" l="1"/>
  <c r="B195" i="1" l="1"/>
  <c r="A195" i="1"/>
  <c r="L194" i="1"/>
  <c r="J194" i="1"/>
  <c r="I194" i="1"/>
  <c r="H194" i="1"/>
  <c r="G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F32" i="1"/>
  <c r="B24" i="1"/>
  <c r="A24" i="1"/>
  <c r="J23" i="1"/>
  <c r="I23" i="1"/>
  <c r="H23" i="1"/>
  <c r="G23" i="1"/>
  <c r="B14" i="1"/>
  <c r="A14" i="1"/>
  <c r="L13" i="1"/>
  <c r="J13" i="1"/>
  <c r="I13" i="1"/>
  <c r="H13" i="1"/>
  <c r="G13" i="1"/>
  <c r="F13" i="1"/>
  <c r="J195" i="1" l="1"/>
  <c r="L195" i="1"/>
  <c r="I195" i="1"/>
  <c r="H195" i="1"/>
  <c r="F195" i="1"/>
  <c r="F176" i="1"/>
  <c r="H176" i="1"/>
  <c r="G176" i="1"/>
  <c r="J176" i="1"/>
  <c r="L176" i="1"/>
  <c r="I176" i="1"/>
  <c r="L157" i="1"/>
  <c r="H157" i="1"/>
  <c r="G157" i="1"/>
  <c r="J157" i="1"/>
  <c r="F157" i="1"/>
  <c r="G138" i="1"/>
  <c r="I138" i="1"/>
  <c r="H138" i="1"/>
  <c r="J138" i="1"/>
  <c r="L138" i="1"/>
  <c r="F138" i="1"/>
  <c r="H119" i="1"/>
  <c r="G119" i="1"/>
  <c r="I119" i="1"/>
  <c r="J119" i="1"/>
  <c r="F119" i="1"/>
  <c r="L119" i="1"/>
  <c r="G100" i="1"/>
  <c r="F100" i="1"/>
  <c r="I100" i="1"/>
  <c r="H100" i="1"/>
  <c r="J100" i="1"/>
  <c r="L100" i="1"/>
  <c r="I81" i="1"/>
  <c r="H81" i="1"/>
  <c r="G81" i="1"/>
  <c r="L81" i="1"/>
  <c r="J81" i="1"/>
  <c r="F81" i="1"/>
  <c r="L62" i="1"/>
  <c r="I62" i="1"/>
  <c r="H62" i="1"/>
  <c r="G62" i="1"/>
  <c r="J62" i="1"/>
  <c r="F62" i="1"/>
  <c r="I43" i="1"/>
  <c r="H43" i="1"/>
  <c r="G43" i="1"/>
  <c r="J43" i="1"/>
  <c r="L43" i="1"/>
  <c r="F43" i="1"/>
  <c r="H24" i="1"/>
  <c r="I24" i="1"/>
  <c r="F24" i="1"/>
  <c r="L24" i="1"/>
  <c r="J24" i="1"/>
  <c r="G24" i="1"/>
  <c r="I196" i="1" l="1"/>
  <c r="H196" i="1"/>
  <c r="G196" i="1"/>
  <c r="J196" i="1"/>
  <c r="L196" i="1"/>
  <c r="F196" i="1"/>
</calcChain>
</file>

<file path=xl/sharedStrings.xml><?xml version="1.0" encoding="utf-8"?>
<sst xmlns="http://schemas.openxmlformats.org/spreadsheetml/2006/main" count="280" uniqueCount="83">
  <si>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</si>
  <si>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</si>
  <si>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</si>
  <si>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</si>
  <si>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</si>
  <si>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</si>
  <si>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</si>
  <si>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</si>
  <si>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</si>
  <si>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</si>
  <si>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</si>
  <si>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</si>
  <si>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</si>
  <si>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</si>
  <si>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</si>
  <si>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</si>
  <si>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</si>
  <si>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</si>
  <si>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</si>
  <si>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</si>
  <si>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</si>
  <si>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</si>
  <si>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</si>
  <si>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</si>
  <si>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</si>
  <si>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</si>
  <si>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</si>
  <si>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</si>
  <si>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</si>
  <si>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</si>
  <si>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</si>
  <si>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</si>
  <si>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</si>
  <si>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</si>
  <si>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</si>
  <si>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</si>
  <si>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</si>
  <si>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</si>
  <si>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</si>
  <si>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 Ярлуково Грязинского муниципального района Липецкой области</t>
  </si>
  <si>
    <t>Директор школы</t>
  </si>
  <si>
    <t>Сокольских Л.Н.</t>
  </si>
  <si>
    <t>огурцы свежие</t>
  </si>
  <si>
    <t>12.00</t>
  </si>
  <si>
    <t>суп рисовый с картофелем</t>
  </si>
  <si>
    <t>котлеты мясные</t>
  </si>
  <si>
    <t>30.80</t>
  </si>
  <si>
    <t>макаронные изделия с маслом сливочным</t>
  </si>
  <si>
    <t>180/9</t>
  </si>
  <si>
    <t>кисель плодово-ягодный</t>
  </si>
  <si>
    <t>бананы</t>
  </si>
  <si>
    <t>суп гороховый с картофелем</t>
  </si>
  <si>
    <t>гуляш из говядины</t>
  </si>
  <si>
    <t>пюре картофельное с маслом сливочным</t>
  </si>
  <si>
    <t>сок яблочный</t>
  </si>
  <si>
    <t>апельсины</t>
  </si>
  <si>
    <t>помидоры свежие</t>
  </si>
  <si>
    <t>щи из свежей капусты со сметаной</t>
  </si>
  <si>
    <t>250/10</t>
  </si>
  <si>
    <t>плов с мясом</t>
  </si>
  <si>
    <t>напиток кофейный с молоком</t>
  </si>
  <si>
    <t>200/20</t>
  </si>
  <si>
    <t>яблоки свежие</t>
  </si>
  <si>
    <t>рассольник ленинградский со сметаной</t>
  </si>
  <si>
    <t>рыба тушеная с овощами</t>
  </si>
  <si>
    <t>суп картофельный с макаронными изделиями</t>
  </si>
  <si>
    <t>котлета мясная</t>
  </si>
  <si>
    <t>каша гречневая с маслом сливочным</t>
  </si>
  <si>
    <t>чай с сахаром, лимоном</t>
  </si>
  <si>
    <t>200/15/7</t>
  </si>
  <si>
    <t>суп пшенный с картофелем</t>
  </si>
  <si>
    <t xml:space="preserve">биточки мясные </t>
  </si>
  <si>
    <t>какао с молоком</t>
  </si>
  <si>
    <t>сладкое</t>
  </si>
  <si>
    <t>печенье овсяное</t>
  </si>
  <si>
    <t>суп гороховый с каротофелем</t>
  </si>
  <si>
    <t>грудка куриная тушеная</t>
  </si>
  <si>
    <t>котлеты куриные рубленые</t>
  </si>
  <si>
    <t>жаркое по-домашнему</t>
  </si>
  <si>
    <t>суп вермишелевый с картофелем</t>
  </si>
  <si>
    <t>филе рыбное тушеное с овощами</t>
  </si>
  <si>
    <t>180\9</t>
  </si>
  <si>
    <t>200\18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</si>
</sst>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O63" sqref="O6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2</v>
      </c>
      <c r="H14" s="43">
        <v>0.8</v>
      </c>
      <c r="I14" s="50">
        <v>4.5999999999999996</v>
      </c>
      <c r="J14" s="43">
        <v>42</v>
      </c>
      <c r="K14" s="44">
        <v>15</v>
      </c>
      <c r="L14" s="43" t="s">
        <v>43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10.199999999999999</v>
      </c>
      <c r="H15" s="43">
        <v>14.8</v>
      </c>
      <c r="I15" s="43">
        <v>42.2</v>
      </c>
      <c r="J15" s="43">
        <v>275</v>
      </c>
      <c r="K15" s="44">
        <v>204</v>
      </c>
      <c r="L15" s="51">
        <v>5.45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15.55</v>
      </c>
      <c r="H16" s="43">
        <v>11.55</v>
      </c>
      <c r="I16" s="43">
        <v>15.7</v>
      </c>
      <c r="J16" s="43">
        <v>228.75</v>
      </c>
      <c r="K16" s="44">
        <v>268</v>
      </c>
      <c r="L16" s="43" t="s">
        <v>46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 t="s">
        <v>81</v>
      </c>
      <c r="G17" s="43">
        <v>15.78</v>
      </c>
      <c r="H17" s="43">
        <v>16.829999999999998</v>
      </c>
      <c r="I17" s="43">
        <v>104.27</v>
      </c>
      <c r="J17" s="43">
        <v>605.72</v>
      </c>
      <c r="K17" s="44">
        <v>309</v>
      </c>
      <c r="L17" s="51">
        <v>9.39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 t="s">
        <v>82</v>
      </c>
      <c r="G18" s="43">
        <v>0.56999999999999995</v>
      </c>
      <c r="H18" s="43">
        <v>0.06</v>
      </c>
      <c r="I18" s="43">
        <v>28.47</v>
      </c>
      <c r="J18" s="43">
        <v>123</v>
      </c>
      <c r="K18" s="44">
        <v>883</v>
      </c>
      <c r="L18" s="43">
        <v>2.84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23</v>
      </c>
      <c r="F20" s="43">
        <v>30</v>
      </c>
      <c r="G20" s="43">
        <v>4</v>
      </c>
      <c r="H20" s="43">
        <v>2</v>
      </c>
      <c r="I20" s="43">
        <v>23</v>
      </c>
      <c r="J20" s="43">
        <v>131</v>
      </c>
      <c r="K20" s="44">
        <v>879</v>
      </c>
      <c r="L20" s="43">
        <v>1.46</v>
      </c>
    </row>
    <row r="21" spans="1:12" ht="15" x14ac:dyDescent="0.25">
      <c r="A21" s="23"/>
      <c r="B21" s="15"/>
      <c r="C21" s="11"/>
      <c r="D21" s="6" t="s">
        <v>24</v>
      </c>
      <c r="E21" s="42" t="s">
        <v>50</v>
      </c>
      <c r="F21" s="43">
        <v>250</v>
      </c>
      <c r="G21" s="43">
        <v>0.8</v>
      </c>
      <c r="H21" s="43">
        <f>-I2190</f>
        <v>0</v>
      </c>
      <c r="I21" s="43">
        <v>90</v>
      </c>
      <c r="J21" s="43">
        <v>122</v>
      </c>
      <c r="K21" s="44">
        <v>118</v>
      </c>
      <c r="L21" s="43">
        <v>24.62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1137</v>
      </c>
      <c r="G23" s="19">
        <f t="shared" ref="G23:J23" si="2">SUM(G14:G22)</f>
        <v>48.9</v>
      </c>
      <c r="H23" s="19">
        <f t="shared" si="2"/>
        <v>46.040000000000006</v>
      </c>
      <c r="I23" s="19">
        <f t="shared" si="2"/>
        <v>308.24</v>
      </c>
      <c r="J23" s="19">
        <f t="shared" si="2"/>
        <v>1527.47</v>
      </c>
      <c r="K23" s="25"/>
      <c r="L23" s="19">
        <v>86.56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1137</v>
      </c>
      <c r="G24" s="32">
        <f t="shared" ref="G24:J24" si="3">G13+G23</f>
        <v>48.9</v>
      </c>
      <c r="H24" s="32">
        <f t="shared" si="3"/>
        <v>46.040000000000006</v>
      </c>
      <c r="I24" s="32">
        <f t="shared" si="3"/>
        <v>308.24</v>
      </c>
      <c r="J24" s="32">
        <f t="shared" si="3"/>
        <v>1527.47</v>
      </c>
      <c r="K24" s="32"/>
      <c r="L24" s="32">
        <f t="shared" ref="L24" si="4">L13+L23</f>
        <v>86.56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42</v>
      </c>
      <c r="F33" s="43">
        <v>100</v>
      </c>
      <c r="G33" s="43">
        <v>2</v>
      </c>
      <c r="H33" s="43">
        <v>0.8</v>
      </c>
      <c r="I33" s="43">
        <v>4.5999999999999996</v>
      </c>
      <c r="J33" s="43">
        <v>42</v>
      </c>
      <c r="K33" s="44">
        <v>15</v>
      </c>
      <c r="L33" s="43">
        <v>12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5.6</v>
      </c>
      <c r="H34" s="43">
        <v>3.8</v>
      </c>
      <c r="I34" s="43">
        <v>18.5</v>
      </c>
      <c r="J34" s="43">
        <v>121.3</v>
      </c>
      <c r="K34" s="44">
        <v>102</v>
      </c>
      <c r="L34" s="43">
        <v>4.96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12.55</v>
      </c>
      <c r="H35" s="43">
        <v>12.99</v>
      </c>
      <c r="I35" s="43">
        <v>4.04</v>
      </c>
      <c r="J35" s="43">
        <v>182.25</v>
      </c>
      <c r="K35" s="44">
        <v>591</v>
      </c>
      <c r="L35" s="43">
        <v>45.94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 t="s">
        <v>48</v>
      </c>
      <c r="G36" s="43">
        <v>4.68</v>
      </c>
      <c r="H36" s="43">
        <v>33.42</v>
      </c>
      <c r="I36" s="43">
        <v>7.58</v>
      </c>
      <c r="J36" s="43">
        <v>348.04</v>
      </c>
      <c r="K36" s="44">
        <v>312</v>
      </c>
      <c r="L36" s="43">
        <v>15.58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0.16</v>
      </c>
      <c r="H37" s="43"/>
      <c r="I37" s="43">
        <v>170</v>
      </c>
      <c r="J37" s="43">
        <v>90</v>
      </c>
      <c r="K37" s="44">
        <v>442</v>
      </c>
      <c r="L37" s="43">
        <v>12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23</v>
      </c>
      <c r="F39" s="43">
        <v>30</v>
      </c>
      <c r="G39" s="43">
        <v>4</v>
      </c>
      <c r="H39" s="43">
        <v>2</v>
      </c>
      <c r="I39" s="43">
        <v>23</v>
      </c>
      <c r="J39" s="43">
        <v>131</v>
      </c>
      <c r="K39" s="44">
        <v>879</v>
      </c>
      <c r="L39" s="43">
        <v>1.46</v>
      </c>
    </row>
    <row r="40" spans="1:12" ht="15" x14ac:dyDescent="0.25">
      <c r="A40" s="14"/>
      <c r="B40" s="15"/>
      <c r="C40" s="11"/>
      <c r="D40" s="6" t="s">
        <v>24</v>
      </c>
      <c r="E40" s="42" t="s">
        <v>55</v>
      </c>
      <c r="F40" s="43">
        <v>260</v>
      </c>
      <c r="G40" s="43">
        <v>0.16</v>
      </c>
      <c r="H40" s="43"/>
      <c r="I40" s="43">
        <v>160</v>
      </c>
      <c r="J40" s="43">
        <v>240</v>
      </c>
      <c r="K40" s="44">
        <v>915</v>
      </c>
      <c r="L40" s="43">
        <v>29.15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1129</v>
      </c>
      <c r="G42" s="19">
        <f t="shared" ref="G42" si="9">SUM(G33:G41)</f>
        <v>29.15</v>
      </c>
      <c r="H42" s="19">
        <f t="shared" ref="H42" si="10">SUM(H33:H41)</f>
        <v>53.010000000000005</v>
      </c>
      <c r="I42" s="19">
        <f t="shared" ref="I42" si="11">SUM(I33:I41)</f>
        <v>387.72</v>
      </c>
      <c r="J42" s="19">
        <f t="shared" ref="J42:L42" si="12">SUM(J33:J41)</f>
        <v>1154.5900000000001</v>
      </c>
      <c r="K42" s="25"/>
      <c r="L42" s="19">
        <f t="shared" si="12"/>
        <v>121.09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1129</v>
      </c>
      <c r="G43" s="32">
        <f t="shared" ref="G43" si="13">G32+G42</f>
        <v>29.15</v>
      </c>
      <c r="H43" s="32">
        <f t="shared" ref="H43" si="14">H32+H42</f>
        <v>53.010000000000005</v>
      </c>
      <c r="I43" s="32">
        <f t="shared" ref="I43" si="15">I32+I42</f>
        <v>387.72</v>
      </c>
      <c r="J43" s="32">
        <f t="shared" ref="J43:L43" si="16">J32+J42</f>
        <v>1154.5900000000001</v>
      </c>
      <c r="K43" s="32"/>
      <c r="L43" s="32">
        <f t="shared" si="16"/>
        <v>121.09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100</v>
      </c>
      <c r="G52" s="43">
        <v>2</v>
      </c>
      <c r="H52" s="43">
        <v>0.8</v>
      </c>
      <c r="I52" s="43">
        <v>4.5999999999999996</v>
      </c>
      <c r="J52" s="43">
        <v>42</v>
      </c>
      <c r="K52" s="44">
        <v>14</v>
      </c>
      <c r="L52" s="43">
        <v>16</v>
      </c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 t="s">
        <v>58</v>
      </c>
      <c r="G53" s="43">
        <v>1.75</v>
      </c>
      <c r="H53" s="43">
        <v>4.8899999999999997</v>
      </c>
      <c r="I53" s="43">
        <v>8.49</v>
      </c>
      <c r="J53" s="43">
        <v>84.75</v>
      </c>
      <c r="K53" s="44">
        <v>187</v>
      </c>
      <c r="L53" s="43">
        <v>9.2899999999999991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300</v>
      </c>
      <c r="G54" s="43">
        <v>28.28</v>
      </c>
      <c r="H54" s="43">
        <v>23.4</v>
      </c>
      <c r="I54" s="43">
        <v>27.94</v>
      </c>
      <c r="J54" s="43">
        <v>428.68</v>
      </c>
      <c r="K54" s="44">
        <v>265</v>
      </c>
      <c r="L54" s="43">
        <v>53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 t="s">
        <v>61</v>
      </c>
      <c r="G56" s="43">
        <v>3.4</v>
      </c>
      <c r="H56" s="43">
        <v>3.7</v>
      </c>
      <c r="I56" s="43">
        <v>30.6</v>
      </c>
      <c r="J56" s="43">
        <v>163.30000000000001</v>
      </c>
      <c r="K56" s="44">
        <v>958</v>
      </c>
      <c r="L56" s="43">
        <v>7.7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23</v>
      </c>
      <c r="F58" s="43">
        <v>30</v>
      </c>
      <c r="G58" s="43">
        <v>4</v>
      </c>
      <c r="H58" s="43">
        <v>2</v>
      </c>
      <c r="I58" s="43">
        <v>23</v>
      </c>
      <c r="J58" s="43">
        <v>131</v>
      </c>
      <c r="K58" s="44">
        <v>879</v>
      </c>
      <c r="L58" s="43">
        <v>1.46</v>
      </c>
    </row>
    <row r="59" spans="1:12" ht="15" x14ac:dyDescent="0.25">
      <c r="A59" s="23"/>
      <c r="B59" s="15"/>
      <c r="C59" s="11"/>
      <c r="D59" s="6" t="s">
        <v>24</v>
      </c>
      <c r="E59" s="42" t="s">
        <v>62</v>
      </c>
      <c r="F59" s="43">
        <v>150</v>
      </c>
      <c r="G59" s="43"/>
      <c r="H59" s="43"/>
      <c r="I59" s="43">
        <v>23</v>
      </c>
      <c r="J59" s="43">
        <v>104</v>
      </c>
      <c r="K59" s="44">
        <v>10</v>
      </c>
      <c r="L59" s="43">
        <v>14.55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1060</v>
      </c>
      <c r="G61" s="19">
        <f t="shared" ref="G61" si="21">SUM(G52:G60)</f>
        <v>39.43</v>
      </c>
      <c r="H61" s="19">
        <f t="shared" ref="H61" si="22">SUM(H52:H60)</f>
        <v>34.79</v>
      </c>
      <c r="I61" s="19">
        <f t="shared" ref="I61" si="23">SUM(I52:I60)</f>
        <v>117.63</v>
      </c>
      <c r="J61" s="19">
        <f t="shared" ref="J61:L61" si="24">SUM(J52:J60)</f>
        <v>953.73</v>
      </c>
      <c r="K61" s="25"/>
      <c r="L61" s="19">
        <f t="shared" si="24"/>
        <v>101.99999999999999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1060</v>
      </c>
      <c r="G62" s="32">
        <f t="shared" ref="G62" si="25">G51+G61</f>
        <v>39.43</v>
      </c>
      <c r="H62" s="32">
        <f t="shared" ref="H62" si="26">H51+H61</f>
        <v>34.79</v>
      </c>
      <c r="I62" s="32">
        <f t="shared" ref="I62" si="27">I51+I61</f>
        <v>117.63</v>
      </c>
      <c r="J62" s="32">
        <f t="shared" ref="J62:L62" si="28">J51+J61</f>
        <v>953.73</v>
      </c>
      <c r="K62" s="32"/>
      <c r="L62" s="32">
        <f t="shared" si="28"/>
        <v>101.99999999999999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42</v>
      </c>
      <c r="F71" s="43">
        <v>100</v>
      </c>
      <c r="G71" s="43">
        <v>2</v>
      </c>
      <c r="H71" s="43">
        <v>0.8</v>
      </c>
      <c r="I71" s="43">
        <v>4.5999999999999996</v>
      </c>
      <c r="J71" s="43">
        <v>42</v>
      </c>
      <c r="K71" s="44">
        <v>15</v>
      </c>
      <c r="L71" s="43">
        <v>12</v>
      </c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 t="s">
        <v>58</v>
      </c>
      <c r="G72" s="43">
        <v>6.3</v>
      </c>
      <c r="H72" s="43">
        <v>4.9000000000000004</v>
      </c>
      <c r="I72" s="43">
        <v>32.4</v>
      </c>
      <c r="J72" s="43">
        <v>189.9</v>
      </c>
      <c r="K72" s="44">
        <v>996</v>
      </c>
      <c r="L72" s="43">
        <v>8.9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18</v>
      </c>
      <c r="H73" s="43">
        <v>8.2799999999999994</v>
      </c>
      <c r="I73" s="43">
        <v>7.48</v>
      </c>
      <c r="J73" s="43">
        <v>164.72</v>
      </c>
      <c r="K73" s="44">
        <v>472</v>
      </c>
      <c r="L73" s="43">
        <v>37</v>
      </c>
    </row>
    <row r="74" spans="1:12" ht="15" x14ac:dyDescent="0.25">
      <c r="A74" s="23"/>
      <c r="B74" s="15"/>
      <c r="C74" s="11"/>
      <c r="D74" s="7" t="s">
        <v>29</v>
      </c>
      <c r="E74" s="42" t="s">
        <v>47</v>
      </c>
      <c r="F74" s="43" t="s">
        <v>48</v>
      </c>
      <c r="G74" s="43">
        <v>15.78</v>
      </c>
      <c r="H74" s="43">
        <v>16.829999999999998</v>
      </c>
      <c r="I74" s="43">
        <v>104.27</v>
      </c>
      <c r="J74" s="43">
        <v>605.72</v>
      </c>
      <c r="K74" s="44">
        <v>309</v>
      </c>
      <c r="L74" s="43">
        <v>9.39</v>
      </c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0.16</v>
      </c>
      <c r="H75" s="43"/>
      <c r="I75" s="43">
        <v>170</v>
      </c>
      <c r="J75" s="43">
        <v>90</v>
      </c>
      <c r="K75" s="44">
        <v>442</v>
      </c>
      <c r="L75" s="43">
        <v>12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23</v>
      </c>
      <c r="F77" s="43">
        <v>30</v>
      </c>
      <c r="G77" s="43">
        <v>4</v>
      </c>
      <c r="H77" s="43">
        <v>2</v>
      </c>
      <c r="I77" s="43">
        <v>23</v>
      </c>
      <c r="J77" s="43">
        <v>131</v>
      </c>
      <c r="K77" s="44">
        <v>879</v>
      </c>
      <c r="L77" s="43">
        <v>1.46</v>
      </c>
    </row>
    <row r="78" spans="1:12" ht="15" x14ac:dyDescent="0.25">
      <c r="A78" s="23"/>
      <c r="B78" s="15"/>
      <c r="C78" s="11"/>
      <c r="D78" s="6" t="s">
        <v>24</v>
      </c>
      <c r="E78" s="42" t="s">
        <v>62</v>
      </c>
      <c r="F78" s="43">
        <v>150</v>
      </c>
      <c r="G78" s="43"/>
      <c r="H78" s="43"/>
      <c r="I78" s="43">
        <v>23</v>
      </c>
      <c r="J78" s="43">
        <v>104</v>
      </c>
      <c r="K78" s="44">
        <v>10</v>
      </c>
      <c r="L78" s="43">
        <v>14.55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1029</v>
      </c>
      <c r="G80" s="19">
        <f t="shared" ref="G80" si="33">SUM(G71:G79)</f>
        <v>46.239999999999995</v>
      </c>
      <c r="H80" s="19">
        <f t="shared" ref="H80" si="34">SUM(H71:H79)</f>
        <v>32.81</v>
      </c>
      <c r="I80" s="19">
        <f t="shared" ref="I80" si="35">SUM(I71:I79)</f>
        <v>364.75</v>
      </c>
      <c r="J80" s="19">
        <f t="shared" ref="J80:L80" si="36">SUM(J71:J79)</f>
        <v>1327.3400000000001</v>
      </c>
      <c r="K80" s="25"/>
      <c r="L80" s="19">
        <f t="shared" si="36"/>
        <v>95.299999999999983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1029</v>
      </c>
      <c r="G81" s="32">
        <f t="shared" ref="G81" si="37">G70+G80</f>
        <v>46.239999999999995</v>
      </c>
      <c r="H81" s="32">
        <f t="shared" ref="H81" si="38">H70+H80</f>
        <v>32.81</v>
      </c>
      <c r="I81" s="32">
        <f t="shared" ref="I81" si="39">I70+I80</f>
        <v>364.75</v>
      </c>
      <c r="J81" s="32">
        <f t="shared" ref="J81:L81" si="40">J70+J80</f>
        <v>1327.3400000000001</v>
      </c>
      <c r="K81" s="32"/>
      <c r="L81" s="32">
        <f t="shared" si="40"/>
        <v>95.299999999999983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100</v>
      </c>
      <c r="G90" s="43">
        <v>2</v>
      </c>
      <c r="H90" s="43">
        <v>0.8</v>
      </c>
      <c r="I90" s="43">
        <v>4.5999999999999996</v>
      </c>
      <c r="J90" s="43">
        <v>42</v>
      </c>
      <c r="K90" s="44">
        <v>14</v>
      </c>
      <c r="L90" s="43">
        <v>16</v>
      </c>
    </row>
    <row r="91" spans="1:12" ht="15" x14ac:dyDescent="0.25">
      <c r="A91" s="23"/>
      <c r="B91" s="15"/>
      <c r="C91" s="11"/>
      <c r="D91" s="7" t="s">
        <v>27</v>
      </c>
      <c r="E91" s="42" t="s">
        <v>65</v>
      </c>
      <c r="F91" s="43">
        <v>250</v>
      </c>
      <c r="G91" s="43">
        <v>2.69</v>
      </c>
      <c r="H91" s="43">
        <v>2.83</v>
      </c>
      <c r="I91" s="43">
        <v>7.14</v>
      </c>
      <c r="J91" s="43">
        <v>105</v>
      </c>
      <c r="K91" s="44">
        <v>111</v>
      </c>
      <c r="L91" s="43">
        <v>5.85</v>
      </c>
    </row>
    <row r="92" spans="1:12" ht="15" x14ac:dyDescent="0.25">
      <c r="A92" s="23"/>
      <c r="B92" s="15"/>
      <c r="C92" s="11"/>
      <c r="D92" s="7" t="s">
        <v>28</v>
      </c>
      <c r="E92" s="42" t="s">
        <v>66</v>
      </c>
      <c r="F92" s="43">
        <v>100</v>
      </c>
      <c r="G92" s="43">
        <v>15.55</v>
      </c>
      <c r="H92" s="43">
        <v>11.55</v>
      </c>
      <c r="I92" s="43">
        <v>15.7</v>
      </c>
      <c r="J92" s="43">
        <v>228.75</v>
      </c>
      <c r="K92" s="44">
        <v>268</v>
      </c>
      <c r="L92" s="43">
        <v>30.8</v>
      </c>
    </row>
    <row r="93" spans="1:12" ht="15" x14ac:dyDescent="0.25">
      <c r="A93" s="23"/>
      <c r="B93" s="15"/>
      <c r="C93" s="11"/>
      <c r="D93" s="7" t="s">
        <v>29</v>
      </c>
      <c r="E93" s="42" t="s">
        <v>67</v>
      </c>
      <c r="F93" s="43" t="s">
        <v>48</v>
      </c>
      <c r="G93" s="43">
        <v>0.68</v>
      </c>
      <c r="H93" s="43">
        <v>115.5</v>
      </c>
      <c r="I93" s="43">
        <v>1.1200000000000001</v>
      </c>
      <c r="J93" s="43">
        <v>1046.5</v>
      </c>
      <c r="K93" s="44">
        <v>302</v>
      </c>
      <c r="L93" s="43">
        <v>11.1</v>
      </c>
    </row>
    <row r="94" spans="1:12" ht="15" x14ac:dyDescent="0.25">
      <c r="A94" s="23"/>
      <c r="B94" s="15"/>
      <c r="C94" s="11"/>
      <c r="D94" s="7" t="s">
        <v>30</v>
      </c>
      <c r="E94" s="42" t="s">
        <v>68</v>
      </c>
      <c r="F94" s="43" t="s">
        <v>69</v>
      </c>
      <c r="G94" s="43">
        <v>0.05</v>
      </c>
      <c r="H94" s="43"/>
      <c r="I94" s="43">
        <v>14.97</v>
      </c>
      <c r="J94" s="43">
        <v>59.7</v>
      </c>
      <c r="K94" s="44">
        <v>942</v>
      </c>
      <c r="L94" s="43">
        <v>2.2200000000000002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23</v>
      </c>
      <c r="F96" s="43">
        <v>30</v>
      </c>
      <c r="G96" s="43">
        <v>4</v>
      </c>
      <c r="H96" s="43">
        <v>2</v>
      </c>
      <c r="I96" s="43">
        <v>23</v>
      </c>
      <c r="J96" s="43">
        <v>131</v>
      </c>
      <c r="K96" s="44">
        <v>879</v>
      </c>
      <c r="L96" s="43">
        <v>1.46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891</v>
      </c>
      <c r="G99" s="19">
        <f t="shared" ref="G99" si="45">SUM(G90:G98)</f>
        <v>24.970000000000002</v>
      </c>
      <c r="H99" s="19">
        <f t="shared" ref="H99" si="46">SUM(H90:H98)</f>
        <v>132.68</v>
      </c>
      <c r="I99" s="19">
        <f t="shared" ref="I99" si="47">SUM(I90:I98)</f>
        <v>66.53</v>
      </c>
      <c r="J99" s="19">
        <f t="shared" ref="J99:L99" si="48">SUM(J90:J98)</f>
        <v>1612.95</v>
      </c>
      <c r="K99" s="25"/>
      <c r="L99" s="19">
        <f t="shared" si="48"/>
        <v>67.430000000000007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891</v>
      </c>
      <c r="G100" s="32">
        <f t="shared" ref="G100" si="49">G89+G99</f>
        <v>24.970000000000002</v>
      </c>
      <c r="H100" s="32">
        <f t="shared" ref="H100" si="50">H89+H99</f>
        <v>132.68</v>
      </c>
      <c r="I100" s="32">
        <f t="shared" ref="I100" si="51">I89+I99</f>
        <v>66.53</v>
      </c>
      <c r="J100" s="32">
        <f t="shared" ref="J100:L100" si="52">J89+J99</f>
        <v>1612.95</v>
      </c>
      <c r="K100" s="32"/>
      <c r="L100" s="32">
        <f t="shared" si="52"/>
        <v>67.430000000000007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100</v>
      </c>
      <c r="G109" s="43">
        <v>2</v>
      </c>
      <c r="H109" s="43">
        <v>0.8</v>
      </c>
      <c r="I109" s="43">
        <v>4.5999999999999996</v>
      </c>
      <c r="J109" s="43">
        <v>42</v>
      </c>
      <c r="K109" s="44">
        <v>15</v>
      </c>
      <c r="L109" s="43">
        <v>12</v>
      </c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250</v>
      </c>
      <c r="G110" s="43">
        <v>10.199999999999999</v>
      </c>
      <c r="H110" s="43">
        <v>14.8</v>
      </c>
      <c r="I110" s="43">
        <v>42.2</v>
      </c>
      <c r="J110" s="43">
        <v>275</v>
      </c>
      <c r="K110" s="44">
        <v>204</v>
      </c>
      <c r="L110" s="43">
        <v>4.6900000000000004</v>
      </c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100</v>
      </c>
      <c r="G111" s="43">
        <v>15.55</v>
      </c>
      <c r="H111" s="43">
        <v>11.55</v>
      </c>
      <c r="I111" s="43">
        <v>15.7</v>
      </c>
      <c r="J111" s="43">
        <v>228.75</v>
      </c>
      <c r="K111" s="44">
        <v>268</v>
      </c>
      <c r="L111" s="43">
        <v>30.8</v>
      </c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 t="s">
        <v>48</v>
      </c>
      <c r="G112" s="43">
        <v>15.78</v>
      </c>
      <c r="H112" s="43">
        <v>16.829999999999998</v>
      </c>
      <c r="I112" s="43">
        <v>104.27</v>
      </c>
      <c r="J112" s="43">
        <v>605.72</v>
      </c>
      <c r="K112" s="44">
        <v>309</v>
      </c>
      <c r="L112" s="43">
        <v>9.39</v>
      </c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 t="s">
        <v>61</v>
      </c>
      <c r="G113" s="43">
        <v>5.72</v>
      </c>
      <c r="H113" s="43">
        <v>5.76</v>
      </c>
      <c r="I113" s="43">
        <v>38.42</v>
      </c>
      <c r="J113" s="43">
        <v>218.98</v>
      </c>
      <c r="K113" s="44">
        <v>959</v>
      </c>
      <c r="L113" s="43">
        <v>7.8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23</v>
      </c>
      <c r="F115" s="43">
        <v>30</v>
      </c>
      <c r="G115" s="43">
        <v>4</v>
      </c>
      <c r="H115" s="43">
        <v>2</v>
      </c>
      <c r="I115" s="43">
        <v>23</v>
      </c>
      <c r="J115" s="43">
        <v>131</v>
      </c>
      <c r="K115" s="44">
        <v>879</v>
      </c>
      <c r="L115" s="43">
        <v>1.46</v>
      </c>
    </row>
    <row r="116" spans="1:12" ht="15" x14ac:dyDescent="0.25">
      <c r="A116" s="23"/>
      <c r="B116" s="15"/>
      <c r="C116" s="11"/>
      <c r="D116" s="6" t="s">
        <v>73</v>
      </c>
      <c r="E116" s="42" t="s">
        <v>74</v>
      </c>
      <c r="F116" s="43">
        <v>80</v>
      </c>
      <c r="G116" s="43">
        <v>3</v>
      </c>
      <c r="H116" s="43">
        <v>10.5</v>
      </c>
      <c r="I116" s="43">
        <v>28.5</v>
      </c>
      <c r="J116" s="43">
        <v>220</v>
      </c>
      <c r="K116" s="44">
        <v>198</v>
      </c>
      <c r="L116" s="43">
        <v>12.67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969</v>
      </c>
      <c r="G118" s="19">
        <f t="shared" ref="G118:J118" si="55">SUM(G109:G117)</f>
        <v>56.25</v>
      </c>
      <c r="H118" s="19">
        <f t="shared" si="55"/>
        <v>62.24</v>
      </c>
      <c r="I118" s="19">
        <f t="shared" si="55"/>
        <v>256.69</v>
      </c>
      <c r="J118" s="19">
        <f t="shared" si="55"/>
        <v>1721.45</v>
      </c>
      <c r="K118" s="25"/>
      <c r="L118" s="19">
        <f t="shared" ref="L118" si="56">SUM(L109:L117)</f>
        <v>78.81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969</v>
      </c>
      <c r="G119" s="32">
        <f t="shared" ref="G119" si="57">G108+G118</f>
        <v>56.25</v>
      </c>
      <c r="H119" s="32">
        <f t="shared" ref="H119" si="58">H108+H118</f>
        <v>62.24</v>
      </c>
      <c r="I119" s="32">
        <f t="shared" ref="I119" si="59">I108+I118</f>
        <v>256.69</v>
      </c>
      <c r="J119" s="32">
        <f t="shared" ref="J119:L119" si="60">J108+J118</f>
        <v>1721.45</v>
      </c>
      <c r="K119" s="32"/>
      <c r="L119" s="32">
        <f t="shared" si="60"/>
        <v>78.81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100</v>
      </c>
      <c r="G128" s="43">
        <v>2</v>
      </c>
      <c r="H128" s="43">
        <v>0.8</v>
      </c>
      <c r="I128" s="43">
        <v>4.5999999999999996</v>
      </c>
      <c r="J128" s="43">
        <v>42</v>
      </c>
      <c r="K128" s="44">
        <v>15</v>
      </c>
      <c r="L128" s="43">
        <v>12</v>
      </c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5.6</v>
      </c>
      <c r="H129" s="43">
        <v>3.8</v>
      </c>
      <c r="I129" s="43">
        <v>18.5</v>
      </c>
      <c r="J129" s="43">
        <v>121.3</v>
      </c>
      <c r="K129" s="44">
        <v>102</v>
      </c>
      <c r="L129" s="43">
        <v>4.96</v>
      </c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>
        <v>100</v>
      </c>
      <c r="G130" s="43">
        <v>19.59</v>
      </c>
      <c r="H130" s="43">
        <v>17.89</v>
      </c>
      <c r="I130" s="43">
        <v>4.76</v>
      </c>
      <c r="J130" s="43">
        <v>168.1</v>
      </c>
      <c r="K130" s="44">
        <v>260</v>
      </c>
      <c r="L130" s="43">
        <v>49.29</v>
      </c>
    </row>
    <row r="131" spans="1:12" ht="15" x14ac:dyDescent="0.25">
      <c r="A131" s="14"/>
      <c r="B131" s="15"/>
      <c r="C131" s="11"/>
      <c r="D131" s="7" t="s">
        <v>29</v>
      </c>
      <c r="E131" s="42" t="s">
        <v>47</v>
      </c>
      <c r="F131" s="43" t="s">
        <v>48</v>
      </c>
      <c r="G131" s="43">
        <v>15.78</v>
      </c>
      <c r="H131" s="43">
        <v>16.829999999999998</v>
      </c>
      <c r="I131" s="43">
        <v>104.27</v>
      </c>
      <c r="J131" s="43">
        <v>605.72</v>
      </c>
      <c r="K131" s="44">
        <v>309</v>
      </c>
      <c r="L131" s="43">
        <v>9.39</v>
      </c>
    </row>
    <row r="132" spans="1:12" ht="15" x14ac:dyDescent="0.2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0.16</v>
      </c>
      <c r="H132" s="43"/>
      <c r="I132" s="43">
        <v>170</v>
      </c>
      <c r="J132" s="43">
        <v>90</v>
      </c>
      <c r="K132" s="44">
        <v>442</v>
      </c>
      <c r="L132" s="43">
        <v>27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23</v>
      </c>
      <c r="F134" s="43">
        <v>30</v>
      </c>
      <c r="G134" s="43">
        <v>4</v>
      </c>
      <c r="H134" s="43">
        <v>2</v>
      </c>
      <c r="I134" s="43">
        <v>23</v>
      </c>
      <c r="J134" s="43">
        <v>131</v>
      </c>
      <c r="K134" s="44">
        <v>879</v>
      </c>
      <c r="L134" s="43">
        <v>1.46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869</v>
      </c>
      <c r="G137" s="19">
        <f t="shared" ref="G137:J137" si="63">SUM(G128:G136)</f>
        <v>47.129999999999995</v>
      </c>
      <c r="H137" s="19">
        <f t="shared" si="63"/>
        <v>41.32</v>
      </c>
      <c r="I137" s="19">
        <f t="shared" si="63"/>
        <v>325.13</v>
      </c>
      <c r="J137" s="19">
        <f t="shared" si="63"/>
        <v>1158.1199999999999</v>
      </c>
      <c r="K137" s="25"/>
      <c r="L137" s="19">
        <f t="shared" ref="L137" si="64">SUM(L128:L136)</f>
        <v>104.1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869</v>
      </c>
      <c r="G138" s="32">
        <f t="shared" ref="G138" si="65">G127+G137</f>
        <v>47.129999999999995</v>
      </c>
      <c r="H138" s="32">
        <f t="shared" ref="H138" si="66">H127+H137</f>
        <v>41.32</v>
      </c>
      <c r="I138" s="32">
        <f t="shared" ref="I138" si="67">I127+I137</f>
        <v>325.13</v>
      </c>
      <c r="J138" s="32">
        <f t="shared" ref="J138:L138" si="68">J127+J137</f>
        <v>1158.1199999999999</v>
      </c>
      <c r="K138" s="32"/>
      <c r="L138" s="32">
        <f t="shared" si="68"/>
        <v>104.1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100</v>
      </c>
      <c r="G147" s="43">
        <v>2</v>
      </c>
      <c r="H147" s="43">
        <v>0.8</v>
      </c>
      <c r="I147" s="43">
        <v>4.5999999999999996</v>
      </c>
      <c r="J147" s="43">
        <v>42</v>
      </c>
      <c r="K147" s="44">
        <v>14</v>
      </c>
      <c r="L147" s="43">
        <v>16</v>
      </c>
    </row>
    <row r="148" spans="1:12" ht="15" x14ac:dyDescent="0.25">
      <c r="A148" s="23"/>
      <c r="B148" s="15"/>
      <c r="C148" s="11"/>
      <c r="D148" s="7" t="s">
        <v>27</v>
      </c>
      <c r="E148" s="42" t="s">
        <v>57</v>
      </c>
      <c r="F148" s="43" t="s">
        <v>58</v>
      </c>
      <c r="G148" s="43">
        <v>1.75</v>
      </c>
      <c r="H148" s="43">
        <v>4.8899999999999997</v>
      </c>
      <c r="I148" s="43">
        <v>8.49</v>
      </c>
      <c r="J148" s="43">
        <v>84.75</v>
      </c>
      <c r="K148" s="44">
        <v>187</v>
      </c>
      <c r="L148" s="43">
        <v>9.2899999999999991</v>
      </c>
    </row>
    <row r="149" spans="1:12" ht="15" x14ac:dyDescent="0.25">
      <c r="A149" s="23"/>
      <c r="B149" s="15"/>
      <c r="C149" s="11"/>
      <c r="D149" s="7" t="s">
        <v>28</v>
      </c>
      <c r="E149" s="42" t="s">
        <v>77</v>
      </c>
      <c r="F149" s="43">
        <v>100</v>
      </c>
      <c r="G149" s="43">
        <v>3.3</v>
      </c>
      <c r="H149" s="43">
        <v>4.5999999999999996</v>
      </c>
      <c r="I149" s="43">
        <v>31.6</v>
      </c>
      <c r="J149" s="43">
        <v>166.52</v>
      </c>
      <c r="K149" s="44">
        <v>611</v>
      </c>
      <c r="L149" s="43">
        <v>30.67</v>
      </c>
    </row>
    <row r="150" spans="1:12" ht="15" x14ac:dyDescent="0.25">
      <c r="A150" s="23"/>
      <c r="B150" s="15"/>
      <c r="C150" s="11"/>
      <c r="D150" s="7" t="s">
        <v>29</v>
      </c>
      <c r="E150" s="42" t="s">
        <v>67</v>
      </c>
      <c r="F150" s="43" t="s">
        <v>48</v>
      </c>
      <c r="G150" s="43">
        <v>0.68</v>
      </c>
      <c r="H150" s="43">
        <v>115.5</v>
      </c>
      <c r="I150" s="43">
        <v>1.1200000000000001</v>
      </c>
      <c r="J150" s="43">
        <v>1046.5</v>
      </c>
      <c r="K150" s="44">
        <v>302</v>
      </c>
      <c r="L150" s="43">
        <v>11.1</v>
      </c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0.16</v>
      </c>
      <c r="H151" s="43"/>
      <c r="I151" s="43">
        <v>170</v>
      </c>
      <c r="J151" s="43">
        <v>90</v>
      </c>
      <c r="K151" s="44">
        <v>442</v>
      </c>
      <c r="L151" s="43">
        <v>27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23</v>
      </c>
      <c r="F153" s="43">
        <v>30</v>
      </c>
      <c r="G153" s="43">
        <v>4</v>
      </c>
      <c r="H153" s="43">
        <v>2</v>
      </c>
      <c r="I153" s="43">
        <v>23</v>
      </c>
      <c r="J153" s="43">
        <v>131</v>
      </c>
      <c r="K153" s="44">
        <v>879</v>
      </c>
      <c r="L153" s="43">
        <v>1.46</v>
      </c>
    </row>
    <row r="154" spans="1:12" ht="15" x14ac:dyDescent="0.25">
      <c r="A154" s="23"/>
      <c r="B154" s="15"/>
      <c r="C154" s="11"/>
      <c r="D154" s="6" t="s">
        <v>24</v>
      </c>
      <c r="E154" s="42" t="s">
        <v>62</v>
      </c>
      <c r="F154" s="43">
        <v>150</v>
      </c>
      <c r="G154" s="43"/>
      <c r="H154" s="43"/>
      <c r="I154" s="43">
        <v>23</v>
      </c>
      <c r="J154" s="43">
        <v>104</v>
      </c>
      <c r="K154" s="44">
        <v>10</v>
      </c>
      <c r="L154" s="43">
        <v>14.95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1029</v>
      </c>
      <c r="G156" s="19">
        <f t="shared" ref="G156:J156" si="71">SUM(G147:G155)</f>
        <v>11.89</v>
      </c>
      <c r="H156" s="19">
        <f t="shared" si="71"/>
        <v>127.78999999999999</v>
      </c>
      <c r="I156" s="19">
        <f t="shared" si="71"/>
        <v>261.81</v>
      </c>
      <c r="J156" s="19">
        <f t="shared" si="71"/>
        <v>1664.77</v>
      </c>
      <c r="K156" s="25"/>
      <c r="L156" s="19">
        <f t="shared" ref="L156" si="72">SUM(L147:L155)</f>
        <v>110.47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1029</v>
      </c>
      <c r="G157" s="32">
        <f t="shared" ref="G157" si="73">G146+G156</f>
        <v>11.89</v>
      </c>
      <c r="H157" s="32">
        <f t="shared" ref="H157" si="74">H146+H156</f>
        <v>127.78999999999999</v>
      </c>
      <c r="I157" s="32">
        <f t="shared" ref="I157" si="75">I146+I156</f>
        <v>261.81</v>
      </c>
      <c r="J157" s="32">
        <f t="shared" ref="J157:L157" si="76">J146+J156</f>
        <v>1664.77</v>
      </c>
      <c r="K157" s="32"/>
      <c r="L157" s="32">
        <f t="shared" si="76"/>
        <v>110.47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100</v>
      </c>
      <c r="G166" s="43">
        <v>2</v>
      </c>
      <c r="H166" s="43">
        <v>0.8</v>
      </c>
      <c r="I166" s="43">
        <v>4.5999999999999996</v>
      </c>
      <c r="J166" s="43">
        <v>42</v>
      </c>
      <c r="K166" s="44">
        <v>15</v>
      </c>
      <c r="L166" s="43">
        <v>12</v>
      </c>
    </row>
    <row r="167" spans="1:12" ht="15" x14ac:dyDescent="0.25">
      <c r="A167" s="23"/>
      <c r="B167" s="15"/>
      <c r="C167" s="11"/>
      <c r="D167" s="7" t="s">
        <v>27</v>
      </c>
      <c r="E167" s="42" t="s">
        <v>63</v>
      </c>
      <c r="F167" s="43" t="s">
        <v>58</v>
      </c>
      <c r="G167" s="43">
        <v>6.3</v>
      </c>
      <c r="H167" s="43">
        <v>4.9000000000000004</v>
      </c>
      <c r="I167" s="43">
        <v>32.4</v>
      </c>
      <c r="J167" s="43">
        <v>189.9</v>
      </c>
      <c r="K167" s="44">
        <v>996</v>
      </c>
      <c r="L167" s="43">
        <v>8.9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280</v>
      </c>
      <c r="G168" s="43">
        <v>26.55</v>
      </c>
      <c r="H168" s="43">
        <v>22.9</v>
      </c>
      <c r="I168" s="43">
        <v>34.1</v>
      </c>
      <c r="J168" s="43">
        <v>306.25</v>
      </c>
      <c r="K168" s="44">
        <v>590</v>
      </c>
      <c r="L168" s="43">
        <v>48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0.16</v>
      </c>
      <c r="H170" s="43"/>
      <c r="I170" s="43">
        <v>170</v>
      </c>
      <c r="J170" s="43">
        <v>90</v>
      </c>
      <c r="K170" s="44">
        <v>442</v>
      </c>
      <c r="L170" s="43">
        <v>27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23</v>
      </c>
      <c r="F172" s="43">
        <v>30</v>
      </c>
      <c r="G172" s="43">
        <v>4</v>
      </c>
      <c r="H172" s="43">
        <v>2</v>
      </c>
      <c r="I172" s="43">
        <v>23</v>
      </c>
      <c r="J172" s="43">
        <v>131</v>
      </c>
      <c r="K172" s="44">
        <v>879</v>
      </c>
      <c r="L172" s="43">
        <v>1.46</v>
      </c>
    </row>
    <row r="173" spans="1:12" ht="15" x14ac:dyDescent="0.25">
      <c r="A173" s="23"/>
      <c r="B173" s="15"/>
      <c r="C173" s="11"/>
      <c r="D173" s="6" t="s">
        <v>24</v>
      </c>
      <c r="E173" s="42" t="s">
        <v>62</v>
      </c>
      <c r="F173" s="43">
        <v>150</v>
      </c>
      <c r="G173" s="43"/>
      <c r="H173" s="43"/>
      <c r="I173" s="43">
        <v>23</v>
      </c>
      <c r="J173" s="43">
        <v>104</v>
      </c>
      <c r="K173" s="44">
        <v>10</v>
      </c>
      <c r="L173" s="43">
        <v>14.55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1020</v>
      </c>
      <c r="G175" s="19">
        <f t="shared" ref="G175:J175" si="79">SUM(G166:G174)</f>
        <v>39.01</v>
      </c>
      <c r="H175" s="19">
        <f t="shared" si="79"/>
        <v>30.599999999999998</v>
      </c>
      <c r="I175" s="19">
        <f t="shared" si="79"/>
        <v>287.10000000000002</v>
      </c>
      <c r="J175" s="19">
        <f t="shared" si="79"/>
        <v>863.15</v>
      </c>
      <c r="K175" s="25"/>
      <c r="L175" s="19">
        <f t="shared" ref="L175" si="80">SUM(L166:L174)</f>
        <v>111.91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1020</v>
      </c>
      <c r="G176" s="32">
        <f t="shared" ref="G176" si="81">G165+G175</f>
        <v>39.01</v>
      </c>
      <c r="H176" s="32">
        <f t="shared" ref="H176" si="82">H165+H175</f>
        <v>30.599999999999998</v>
      </c>
      <c r="I176" s="32">
        <f t="shared" ref="I176" si="83">I165+I175</f>
        <v>287.10000000000002</v>
      </c>
      <c r="J176" s="32">
        <f t="shared" ref="J176:L176" si="84">J165+J175</f>
        <v>863.15</v>
      </c>
      <c r="K176" s="32"/>
      <c r="L176" s="32">
        <f t="shared" si="84"/>
        <v>111.91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42</v>
      </c>
      <c r="F185" s="43">
        <v>100</v>
      </c>
      <c r="G185" s="43">
        <v>2</v>
      </c>
      <c r="H185" s="43">
        <v>0.8</v>
      </c>
      <c r="I185" s="43">
        <v>4.5999999999999996</v>
      </c>
      <c r="J185" s="43">
        <v>42</v>
      </c>
      <c r="K185" s="44">
        <v>15</v>
      </c>
      <c r="L185" s="43">
        <v>12</v>
      </c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2.69</v>
      </c>
      <c r="H186" s="43">
        <v>2.83</v>
      </c>
      <c r="I186" s="43">
        <v>7.14</v>
      </c>
      <c r="J186" s="43">
        <v>105</v>
      </c>
      <c r="K186" s="44">
        <v>111</v>
      </c>
      <c r="L186" s="43">
        <v>5.85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100</v>
      </c>
      <c r="G187" s="43">
        <v>18</v>
      </c>
      <c r="H187" s="43">
        <v>8.2799999999999994</v>
      </c>
      <c r="I187" s="43">
        <v>7.48</v>
      </c>
      <c r="J187" s="43">
        <v>164.72</v>
      </c>
      <c r="K187" s="44">
        <v>472</v>
      </c>
      <c r="L187" s="43">
        <v>37</v>
      </c>
    </row>
    <row r="188" spans="1:12" ht="15" x14ac:dyDescent="0.25">
      <c r="A188" s="23"/>
      <c r="B188" s="15"/>
      <c r="C188" s="11"/>
      <c r="D188" s="7" t="s">
        <v>29</v>
      </c>
      <c r="E188" s="42" t="s">
        <v>53</v>
      </c>
      <c r="F188" s="43" t="s">
        <v>48</v>
      </c>
      <c r="G188" s="43">
        <v>4.68</v>
      </c>
      <c r="H188" s="43">
        <v>33.42</v>
      </c>
      <c r="I188" s="43">
        <v>7.58</v>
      </c>
      <c r="J188" s="43">
        <v>348.04</v>
      </c>
      <c r="K188" s="44">
        <v>312</v>
      </c>
      <c r="L188" s="43">
        <v>15.58</v>
      </c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 t="s">
        <v>69</v>
      </c>
      <c r="G189" s="43">
        <v>0.05</v>
      </c>
      <c r="H189" s="43"/>
      <c r="I189" s="43">
        <v>14.97</v>
      </c>
      <c r="J189" s="43">
        <v>59.7</v>
      </c>
      <c r="K189" s="44">
        <v>942</v>
      </c>
      <c r="L189" s="43">
        <v>2.2200000000000002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23</v>
      </c>
      <c r="F191" s="43">
        <v>30</v>
      </c>
      <c r="G191" s="43">
        <v>4</v>
      </c>
      <c r="H191" s="43">
        <v>2</v>
      </c>
      <c r="I191" s="43">
        <v>23</v>
      </c>
      <c r="J191" s="43">
        <v>131</v>
      </c>
      <c r="K191" s="44">
        <v>879</v>
      </c>
      <c r="L191" s="43">
        <v>1.46</v>
      </c>
    </row>
    <row r="192" spans="1:12" ht="15" x14ac:dyDescent="0.25">
      <c r="A192" s="23"/>
      <c r="B192" s="15"/>
      <c r="C192" s="11"/>
      <c r="D192" s="6" t="s">
        <v>24</v>
      </c>
      <c r="E192" s="42" t="s">
        <v>50</v>
      </c>
      <c r="F192" s="43">
        <v>260</v>
      </c>
      <c r="G192" s="43">
        <v>0.8</v>
      </c>
      <c r="H192" s="43"/>
      <c r="I192" s="43">
        <v>90</v>
      </c>
      <c r="J192" s="43">
        <v>122</v>
      </c>
      <c r="K192" s="44">
        <v>118</v>
      </c>
      <c r="L192" s="43">
        <v>25.6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1151</v>
      </c>
      <c r="G194" s="19">
        <f t="shared" ref="G194:J194" si="87">SUM(G185:G193)</f>
        <v>32.22</v>
      </c>
      <c r="H194" s="19">
        <f t="shared" si="87"/>
        <v>47.33</v>
      </c>
      <c r="I194" s="19">
        <f t="shared" si="87"/>
        <v>154.76999999999998</v>
      </c>
      <c r="J194" s="19">
        <f t="shared" si="87"/>
        <v>972.46</v>
      </c>
      <c r="K194" s="25"/>
      <c r="L194" s="19">
        <f t="shared" ref="L194" si="88">SUM(L185:L193)</f>
        <v>99.710000000000008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1151</v>
      </c>
      <c r="G195" s="32">
        <f t="shared" ref="G195" si="89">G184+G194</f>
        <v>32.22</v>
      </c>
      <c r="H195" s="32">
        <f t="shared" ref="H195" si="90">H184+H194</f>
        <v>47.33</v>
      </c>
      <c r="I195" s="32">
        <f t="shared" ref="I195" si="91">I184+I194</f>
        <v>154.76999999999998</v>
      </c>
      <c r="J195" s="32">
        <f t="shared" ref="J195:L195" si="92">J184+J194</f>
        <v>972.46</v>
      </c>
      <c r="K195" s="32"/>
      <c r="L195" s="32">
        <f t="shared" si="92"/>
        <v>99.710000000000008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1028.4000000000001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37.518999999999991</v>
      </c>
      <c r="H196" s="34">
        <f t="shared" si="93"/>
        <v>60.861000000000011</v>
      </c>
      <c r="I196" s="34">
        <f t="shared" si="93"/>
        <v>253.03699999999998</v>
      </c>
      <c r="J196" s="34">
        <f t="shared" si="93"/>
        <v>1295.6030000000003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97.738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</cp:lastModifiedBy>
  <cp:lastPrinted>2023-10-19T06:23:36Z</cp:lastPrinted>
  <dcterms:created xsi:type="dcterms:W3CDTF">2022-05-16T14:23:56Z</dcterms:created>
  <dcterms:modified xsi:type="dcterms:W3CDTF">2024-12-27T06:48:22Z</dcterms:modified>
</cp:coreProperties>
</file>